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filterPrivacy="1"/>
  <xr:revisionPtr revIDLastSave="0" documentId="13_ncr:1_{F7037C0F-B75A-6B41-84AF-8399D761A983}" xr6:coauthVersionLast="36" xr6:coauthVersionMax="36" xr10:uidLastSave="{00000000-0000-0000-0000-000000000000}"/>
  <bookViews>
    <workbookView xWindow="3000" yWindow="600" windowWidth="16000" windowHeight="15320" xr2:uid="{00000000-000D-0000-FFFF-FFFF00000000}"/>
  </bookViews>
  <sheets>
    <sheet name="Rozpocet" sheetId="1" r:id="rId1"/>
  </sheets>
  <calcPr calcId="181029"/>
</workbook>
</file>

<file path=xl/calcChain.xml><?xml version="1.0" encoding="utf-8"?>
<calcChain xmlns="http://schemas.openxmlformats.org/spreadsheetml/2006/main">
  <c r="G30" i="1" l="1"/>
  <c r="G19" i="1"/>
  <c r="G34" i="1"/>
  <c r="G33" i="1"/>
  <c r="G18" i="1"/>
  <c r="G31" i="1"/>
  <c r="G32" i="1"/>
  <c r="G29" i="1"/>
  <c r="G28" i="1"/>
  <c r="G25" i="1"/>
  <c r="G15" i="1"/>
  <c r="G10" i="1"/>
  <c r="G9" i="1"/>
  <c r="G13" i="1"/>
  <c r="G26" i="1"/>
  <c r="G11" i="1"/>
  <c r="G8" i="1"/>
  <c r="G12" i="1"/>
  <c r="G14" i="1"/>
  <c r="G16" i="1"/>
  <c r="G17" i="1"/>
  <c r="G20" i="1"/>
  <c r="G21" i="1"/>
  <c r="G22" i="1"/>
  <c r="G23" i="1"/>
  <c r="G24" i="1"/>
  <c r="G27" i="1"/>
  <c r="G7" i="1"/>
  <c r="G36" i="1" s="1"/>
  <c r="G37" i="1" s="1"/>
  <c r="G38" i="1" s="1"/>
</calcChain>
</file>

<file path=xl/sharedStrings.xml><?xml version="1.0" encoding="utf-8"?>
<sst xmlns="http://schemas.openxmlformats.org/spreadsheetml/2006/main" count="119" uniqueCount="71">
  <si>
    <t>Solárny panel</t>
  </si>
  <si>
    <t>mj</t>
  </si>
  <si>
    <t>ks</t>
  </si>
  <si>
    <t>Spolu bez DPH</t>
  </si>
  <si>
    <t>Menič</t>
  </si>
  <si>
    <t>Umiestnenie</t>
  </si>
  <si>
    <t>Ext.</t>
  </si>
  <si>
    <t>Istič</t>
  </si>
  <si>
    <t>Stykač</t>
  </si>
  <si>
    <t>Kábel</t>
  </si>
  <si>
    <t>m</t>
  </si>
  <si>
    <t>Int.</t>
  </si>
  <si>
    <t>Batéria</t>
  </si>
  <si>
    <t>Konektor</t>
  </si>
  <si>
    <t>Vodič</t>
  </si>
  <si>
    <t>Jäckl 40x20x3</t>
  </si>
  <si>
    <t>Spojovacie prvky</t>
  </si>
  <si>
    <t>kpl</t>
  </si>
  <si>
    <t>310x230x180mm IP55</t>
  </si>
  <si>
    <t>Svorkovnica</t>
  </si>
  <si>
    <t>Poist. Odpojovač</t>
  </si>
  <si>
    <t>1000V</t>
  </si>
  <si>
    <t>DS50VGPVS 1000V</t>
  </si>
  <si>
    <t>Zvodič prepätia</t>
  </si>
  <si>
    <t>Vypínač</t>
  </si>
  <si>
    <t>MC4 male/female</t>
  </si>
  <si>
    <t>IBC FlexiSun 4mm2red</t>
  </si>
  <si>
    <t>IBC FlexiSun 4mm2 bk</t>
  </si>
  <si>
    <t>Ext./Int.</t>
  </si>
  <si>
    <t>Rúrky (chráničky)</t>
  </si>
  <si>
    <t>Príchytka</t>
  </si>
  <si>
    <t>CL20</t>
  </si>
  <si>
    <t>750N 18.9mm</t>
  </si>
  <si>
    <t>Ext.-konstr.</t>
  </si>
  <si>
    <t>Ostatný drobný materiál</t>
  </si>
  <si>
    <t>UPN 50</t>
  </si>
  <si>
    <t>Hybrid 10kW</t>
  </si>
  <si>
    <t>LiFePO4 HV</t>
  </si>
  <si>
    <t>RFTVE</t>
  </si>
  <si>
    <t>20B/3</t>
  </si>
  <si>
    <t>R-40 24V</t>
  </si>
  <si>
    <t>3P/80A</t>
  </si>
  <si>
    <t>RH</t>
  </si>
  <si>
    <t>DC Istič</t>
  </si>
  <si>
    <t>Nepolarizovaný 32A</t>
  </si>
  <si>
    <t>CELKOM bez DPH</t>
  </si>
  <si>
    <t>DPH 20%</t>
  </si>
  <si>
    <t>CELKOM s DPH</t>
  </si>
  <si>
    <t>Položka</t>
  </si>
  <si>
    <t>Typ</t>
  </si>
  <si>
    <t>Počet</t>
  </si>
  <si>
    <t>Bez DPH/mj</t>
  </si>
  <si>
    <t>ROZPOČET</t>
  </si>
  <si>
    <t>Montážne práce konštrukcie</t>
  </si>
  <si>
    <t>Int./Ext.</t>
  </si>
  <si>
    <t>Montážne práce ele.</t>
  </si>
  <si>
    <r>
      <rPr>
        <b/>
        <sz val="11"/>
        <color indexed="8"/>
        <rFont val="Calibri"/>
        <family val="2"/>
      </rPr>
      <t>Objekt:</t>
    </r>
    <r>
      <rPr>
        <sz val="11"/>
        <color theme="1"/>
        <rFont val="Calibri"/>
        <family val="2"/>
        <scheme val="minor"/>
      </rPr>
      <t xml:space="preserve"> Fotovoltická elektráreň 10 kWp</t>
    </r>
  </si>
  <si>
    <t>POLY 280W</t>
  </si>
  <si>
    <t>Betón. platňa 500x500</t>
  </si>
  <si>
    <t>Montážna krabica (RDC.1)</t>
  </si>
  <si>
    <t>Skriňa rozvádzača</t>
  </si>
  <si>
    <t>Skriňa s MP IP5x</t>
  </si>
  <si>
    <t>CYKY 2x6mm2</t>
  </si>
  <si>
    <t>CXKE-R-5x6mm2</t>
  </si>
  <si>
    <t>N2XH 25mm2</t>
  </si>
  <si>
    <r>
      <rPr>
        <b/>
        <sz val="11"/>
        <color indexed="8"/>
        <rFont val="Calibri"/>
        <family val="2"/>
      </rPr>
      <t>Investor:</t>
    </r>
    <r>
      <rPr>
        <sz val="11"/>
        <color theme="1"/>
        <rFont val="Calibri"/>
        <family val="2"/>
        <scheme val="minor"/>
      </rPr>
      <t xml:space="preserve"> Igor DANAJ, Dúbrava č.49, 03212</t>
    </r>
  </si>
  <si>
    <t>RDC.1</t>
  </si>
  <si>
    <t>GW10K</t>
  </si>
  <si>
    <t>súbor</t>
  </si>
  <si>
    <r>
      <rPr>
        <b/>
        <sz val="11"/>
        <color indexed="8"/>
        <rFont val="Calibri"/>
        <family val="2"/>
      </rPr>
      <t>Dátum:</t>
    </r>
    <r>
      <rPr>
        <sz val="11"/>
        <color theme="1"/>
        <rFont val="Calibri"/>
        <family val="2"/>
        <scheme val="minor"/>
      </rPr>
      <t xml:space="preserve"> </t>
    </r>
  </si>
  <si>
    <t xml:space="preserve">Vypracoval: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</si>
</sst>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64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2" fillId="0" borderId="3" xfId="0" applyFont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workbookViewId="0">
      <selection activeCell="G30" sqref="G30"/>
    </sheetView>
  </sheetViews>
  <sheetFormatPr baseColWidth="10" defaultColWidth="9.1640625" defaultRowHeight="15" x14ac:dyDescent="0.2"/>
  <cols>
    <col min="1" max="1" width="12.5" style="1" customWidth="1"/>
    <col min="2" max="2" width="25.83203125" style="3" customWidth="1"/>
    <col min="3" max="3" width="21.33203125" style="1" customWidth="1"/>
    <col min="4" max="4" width="7.5" style="1" customWidth="1"/>
    <col min="5" max="5" width="6.1640625" style="1" customWidth="1"/>
    <col min="6" max="6" width="11.5" style="1" bestFit="1" customWidth="1"/>
    <col min="7" max="7" width="13.83203125" style="1" bestFit="1" customWidth="1"/>
    <col min="8" max="8" width="9.5" style="1" bestFit="1" customWidth="1"/>
    <col min="9" max="16384" width="9.1640625" style="1"/>
  </cols>
  <sheetData>
    <row r="1" spans="1:9" ht="16" thickBot="1" x14ac:dyDescent="0.25">
      <c r="A1" s="30" t="s">
        <v>52</v>
      </c>
      <c r="B1" s="31"/>
      <c r="C1" s="31"/>
      <c r="D1" s="31"/>
      <c r="E1" s="31"/>
      <c r="F1" s="31"/>
      <c r="G1" s="32"/>
    </row>
    <row r="2" spans="1:9" x14ac:dyDescent="0.2">
      <c r="A2" s="34" t="s">
        <v>56</v>
      </c>
      <c r="B2" s="35"/>
      <c r="C2" s="35"/>
      <c r="D2" s="16"/>
      <c r="E2" s="16"/>
      <c r="F2" s="16"/>
      <c r="G2" s="17"/>
    </row>
    <row r="3" spans="1:9" x14ac:dyDescent="0.2">
      <c r="A3" s="36" t="s">
        <v>65</v>
      </c>
      <c r="B3" s="37"/>
      <c r="C3" s="37"/>
      <c r="D3" s="5"/>
      <c r="E3" s="5"/>
      <c r="F3" s="5"/>
      <c r="G3" s="8"/>
    </row>
    <row r="4" spans="1:9" x14ac:dyDescent="0.2">
      <c r="A4" s="36" t="s">
        <v>69</v>
      </c>
      <c r="B4" s="37"/>
      <c r="C4" s="37"/>
      <c r="D4" s="5"/>
      <c r="E4" s="5"/>
      <c r="F4" s="5"/>
      <c r="G4" s="8"/>
    </row>
    <row r="5" spans="1:9" ht="16" thickBot="1" x14ac:dyDescent="0.25">
      <c r="A5" s="38" t="s">
        <v>70</v>
      </c>
      <c r="B5" s="33"/>
      <c r="C5" s="33"/>
      <c r="D5" s="14"/>
      <c r="E5" s="14"/>
      <c r="F5" s="14"/>
      <c r="G5" s="18"/>
    </row>
    <row r="6" spans="1:9" s="2" customFormat="1" ht="23.25" customHeight="1" x14ac:dyDescent="0.2">
      <c r="A6" s="19" t="s">
        <v>5</v>
      </c>
      <c r="B6" s="20" t="s">
        <v>48</v>
      </c>
      <c r="C6" s="21" t="s">
        <v>49</v>
      </c>
      <c r="D6" s="21" t="s">
        <v>50</v>
      </c>
      <c r="E6" s="21" t="s">
        <v>1</v>
      </c>
      <c r="F6" s="21" t="s">
        <v>51</v>
      </c>
      <c r="G6" s="22" t="s">
        <v>3</v>
      </c>
    </row>
    <row r="7" spans="1:9" x14ac:dyDescent="0.2">
      <c r="A7" s="9" t="s">
        <v>6</v>
      </c>
      <c r="B7" s="6" t="s">
        <v>0</v>
      </c>
      <c r="C7" s="5" t="s">
        <v>57</v>
      </c>
      <c r="D7" s="5">
        <v>36</v>
      </c>
      <c r="E7" s="5" t="s">
        <v>2</v>
      </c>
      <c r="F7" s="7"/>
      <c r="G7" s="10">
        <f>F7*D7</f>
        <v>0</v>
      </c>
    </row>
    <row r="8" spans="1:9" x14ac:dyDescent="0.2">
      <c r="A8" s="9" t="s">
        <v>33</v>
      </c>
      <c r="B8" s="6" t="s">
        <v>35</v>
      </c>
      <c r="C8" s="5"/>
      <c r="D8" s="5">
        <v>156</v>
      </c>
      <c r="E8" s="5" t="s">
        <v>10</v>
      </c>
      <c r="F8" s="7"/>
      <c r="G8" s="10">
        <f t="shared" ref="G8:G34" si="0">F8*D8</f>
        <v>0</v>
      </c>
    </row>
    <row r="9" spans="1:9" x14ac:dyDescent="0.2">
      <c r="A9" s="9" t="s">
        <v>33</v>
      </c>
      <c r="B9" s="6" t="s">
        <v>15</v>
      </c>
      <c r="C9" s="5"/>
      <c r="D9" s="5">
        <v>66</v>
      </c>
      <c r="E9" s="5" t="s">
        <v>10</v>
      </c>
      <c r="F9" s="7"/>
      <c r="G9" s="10">
        <f t="shared" si="0"/>
        <v>0</v>
      </c>
      <c r="H9" s="29"/>
      <c r="I9" s="4"/>
    </row>
    <row r="10" spans="1:9" x14ac:dyDescent="0.2">
      <c r="A10" s="9" t="s">
        <v>33</v>
      </c>
      <c r="B10" s="6" t="s">
        <v>16</v>
      </c>
      <c r="C10" s="5"/>
      <c r="D10" s="5">
        <v>1</v>
      </c>
      <c r="E10" s="5" t="s">
        <v>17</v>
      </c>
      <c r="F10" s="7"/>
      <c r="G10" s="10">
        <f t="shared" si="0"/>
        <v>0</v>
      </c>
    </row>
    <row r="11" spans="1:9" x14ac:dyDescent="0.2">
      <c r="A11" s="9" t="s">
        <v>33</v>
      </c>
      <c r="B11" s="6" t="s">
        <v>58</v>
      </c>
      <c r="C11" s="5"/>
      <c r="D11" s="5">
        <v>40</v>
      </c>
      <c r="E11" s="5" t="s">
        <v>2</v>
      </c>
      <c r="F11" s="7"/>
      <c r="G11" s="10">
        <f t="shared" si="0"/>
        <v>0</v>
      </c>
    </row>
    <row r="12" spans="1:9" x14ac:dyDescent="0.2">
      <c r="A12" s="9" t="s">
        <v>11</v>
      </c>
      <c r="B12" s="6" t="s">
        <v>4</v>
      </c>
      <c r="C12" s="5" t="s">
        <v>36</v>
      </c>
      <c r="D12" s="5">
        <v>1</v>
      </c>
      <c r="E12" s="5" t="s">
        <v>2</v>
      </c>
      <c r="F12" s="7"/>
      <c r="G12" s="10">
        <f t="shared" si="0"/>
        <v>0</v>
      </c>
    </row>
    <row r="13" spans="1:9" x14ac:dyDescent="0.2">
      <c r="A13" s="9" t="s">
        <v>11</v>
      </c>
      <c r="B13" s="6" t="s">
        <v>12</v>
      </c>
      <c r="C13" s="5" t="s">
        <v>37</v>
      </c>
      <c r="D13" s="5">
        <v>1</v>
      </c>
      <c r="E13" s="5" t="s">
        <v>2</v>
      </c>
      <c r="F13" s="7"/>
      <c r="G13" s="10">
        <f t="shared" si="0"/>
        <v>0</v>
      </c>
    </row>
    <row r="14" spans="1:9" x14ac:dyDescent="0.2">
      <c r="A14" s="9" t="s">
        <v>66</v>
      </c>
      <c r="B14" s="6" t="s">
        <v>59</v>
      </c>
      <c r="C14" s="5" t="s">
        <v>18</v>
      </c>
      <c r="D14" s="5">
        <v>1</v>
      </c>
      <c r="E14" s="5" t="s">
        <v>2</v>
      </c>
      <c r="F14" s="7"/>
      <c r="G14" s="10">
        <f t="shared" si="0"/>
        <v>0</v>
      </c>
    </row>
    <row r="15" spans="1:9" x14ac:dyDescent="0.2">
      <c r="A15" s="9" t="s">
        <v>66</v>
      </c>
      <c r="B15" s="6" t="s">
        <v>19</v>
      </c>
      <c r="C15" s="5"/>
      <c r="D15" s="5">
        <v>2</v>
      </c>
      <c r="E15" s="5" t="s">
        <v>2</v>
      </c>
      <c r="F15" s="7"/>
      <c r="G15" s="10">
        <f t="shared" si="0"/>
        <v>0</v>
      </c>
    </row>
    <row r="16" spans="1:9" x14ac:dyDescent="0.2">
      <c r="A16" s="9" t="s">
        <v>66</v>
      </c>
      <c r="B16" s="6" t="s">
        <v>20</v>
      </c>
      <c r="C16" s="5" t="s">
        <v>21</v>
      </c>
      <c r="D16" s="5">
        <v>2</v>
      </c>
      <c r="E16" s="5" t="s">
        <v>2</v>
      </c>
      <c r="F16" s="7"/>
      <c r="G16" s="10">
        <f t="shared" si="0"/>
        <v>0</v>
      </c>
    </row>
    <row r="17" spans="1:7" x14ac:dyDescent="0.2">
      <c r="A17" s="9" t="s">
        <v>66</v>
      </c>
      <c r="B17" s="6" t="s">
        <v>23</v>
      </c>
      <c r="C17" s="5" t="s">
        <v>22</v>
      </c>
      <c r="D17" s="5">
        <v>2</v>
      </c>
      <c r="E17" s="5" t="s">
        <v>2</v>
      </c>
      <c r="F17" s="7"/>
      <c r="G17" s="10">
        <f t="shared" si="0"/>
        <v>0</v>
      </c>
    </row>
    <row r="18" spans="1:7" x14ac:dyDescent="0.2">
      <c r="A18" s="9" t="s">
        <v>67</v>
      </c>
      <c r="B18" s="6" t="s">
        <v>43</v>
      </c>
      <c r="C18" s="5" t="s">
        <v>44</v>
      </c>
      <c r="D18" s="5">
        <v>1</v>
      </c>
      <c r="E18" s="5" t="s">
        <v>2</v>
      </c>
      <c r="F18" s="7"/>
      <c r="G18" s="10">
        <f t="shared" si="0"/>
        <v>0</v>
      </c>
    </row>
    <row r="19" spans="1:7" x14ac:dyDescent="0.2">
      <c r="A19" s="9" t="s">
        <v>38</v>
      </c>
      <c r="B19" s="6" t="s">
        <v>60</v>
      </c>
      <c r="C19" s="5" t="s">
        <v>61</v>
      </c>
      <c r="D19" s="5">
        <v>1</v>
      </c>
      <c r="E19" s="5" t="s">
        <v>2</v>
      </c>
      <c r="F19" s="7"/>
      <c r="G19" s="10">
        <f t="shared" si="0"/>
        <v>0</v>
      </c>
    </row>
    <row r="20" spans="1:7" x14ac:dyDescent="0.2">
      <c r="A20" s="9" t="s">
        <v>38</v>
      </c>
      <c r="B20" s="6" t="s">
        <v>7</v>
      </c>
      <c r="C20" s="5" t="s">
        <v>39</v>
      </c>
      <c r="D20" s="5">
        <v>1</v>
      </c>
      <c r="E20" s="5" t="s">
        <v>2</v>
      </c>
      <c r="F20" s="7"/>
      <c r="G20" s="10">
        <f t="shared" si="0"/>
        <v>0</v>
      </c>
    </row>
    <row r="21" spans="1:7" x14ac:dyDescent="0.2">
      <c r="A21" s="9" t="s">
        <v>38</v>
      </c>
      <c r="B21" s="6" t="s">
        <v>8</v>
      </c>
      <c r="C21" s="5" t="s">
        <v>40</v>
      </c>
      <c r="D21" s="5">
        <v>1</v>
      </c>
      <c r="E21" s="5" t="s">
        <v>2</v>
      </c>
      <c r="F21" s="7"/>
      <c r="G21" s="10">
        <f t="shared" si="0"/>
        <v>0</v>
      </c>
    </row>
    <row r="22" spans="1:7" x14ac:dyDescent="0.2">
      <c r="A22" s="9" t="s">
        <v>38</v>
      </c>
      <c r="B22" s="6" t="s">
        <v>7</v>
      </c>
      <c r="C22" s="5" t="s">
        <v>41</v>
      </c>
      <c r="D22" s="5">
        <v>1</v>
      </c>
      <c r="E22" s="5" t="s">
        <v>2</v>
      </c>
      <c r="F22" s="7"/>
      <c r="G22" s="10">
        <f t="shared" si="0"/>
        <v>0</v>
      </c>
    </row>
    <row r="23" spans="1:7" x14ac:dyDescent="0.2">
      <c r="A23" s="9" t="s">
        <v>42</v>
      </c>
      <c r="B23" s="6" t="s">
        <v>24</v>
      </c>
      <c r="C23" s="5" t="s">
        <v>41</v>
      </c>
      <c r="D23" s="5">
        <v>1</v>
      </c>
      <c r="E23" s="5" t="s">
        <v>2</v>
      </c>
      <c r="F23" s="7"/>
      <c r="G23" s="10">
        <f t="shared" si="0"/>
        <v>0</v>
      </c>
    </row>
    <row r="24" spans="1:7" x14ac:dyDescent="0.2">
      <c r="A24" s="9" t="s">
        <v>6</v>
      </c>
      <c r="B24" s="6" t="s">
        <v>14</v>
      </c>
      <c r="C24" s="5" t="s">
        <v>26</v>
      </c>
      <c r="D24" s="5">
        <v>100</v>
      </c>
      <c r="E24" s="5" t="s">
        <v>10</v>
      </c>
      <c r="F24" s="7"/>
      <c r="G24" s="10">
        <f t="shared" si="0"/>
        <v>0</v>
      </c>
    </row>
    <row r="25" spans="1:7" x14ac:dyDescent="0.2">
      <c r="A25" s="9" t="s">
        <v>6</v>
      </c>
      <c r="B25" s="6" t="s">
        <v>14</v>
      </c>
      <c r="C25" s="5" t="s">
        <v>27</v>
      </c>
      <c r="D25" s="5">
        <v>100</v>
      </c>
      <c r="E25" s="5" t="s">
        <v>10</v>
      </c>
      <c r="F25" s="7"/>
      <c r="G25" s="10">
        <f t="shared" si="0"/>
        <v>0</v>
      </c>
    </row>
    <row r="26" spans="1:7" x14ac:dyDescent="0.2">
      <c r="A26" s="9" t="s">
        <v>6</v>
      </c>
      <c r="B26" s="6" t="s">
        <v>13</v>
      </c>
      <c r="C26" s="5" t="s">
        <v>25</v>
      </c>
      <c r="D26" s="5">
        <v>72</v>
      </c>
      <c r="E26" s="5" t="s">
        <v>2</v>
      </c>
      <c r="F26" s="7"/>
      <c r="G26" s="10">
        <f t="shared" si="0"/>
        <v>0</v>
      </c>
    </row>
    <row r="27" spans="1:7" x14ac:dyDescent="0.2">
      <c r="A27" s="9" t="s">
        <v>28</v>
      </c>
      <c r="B27" s="6" t="s">
        <v>9</v>
      </c>
      <c r="C27" s="5" t="s">
        <v>62</v>
      </c>
      <c r="D27" s="5">
        <v>12</v>
      </c>
      <c r="E27" s="5" t="s">
        <v>10</v>
      </c>
      <c r="F27" s="7"/>
      <c r="G27" s="10">
        <f t="shared" si="0"/>
        <v>0</v>
      </c>
    </row>
    <row r="28" spans="1:7" x14ac:dyDescent="0.2">
      <c r="A28" s="9" t="s">
        <v>6</v>
      </c>
      <c r="B28" s="6" t="s">
        <v>29</v>
      </c>
      <c r="C28" s="5" t="s">
        <v>32</v>
      </c>
      <c r="D28" s="5">
        <v>100</v>
      </c>
      <c r="E28" s="5" t="s">
        <v>10</v>
      </c>
      <c r="F28" s="7"/>
      <c r="G28" s="10">
        <f t="shared" si="0"/>
        <v>0</v>
      </c>
    </row>
    <row r="29" spans="1:7" x14ac:dyDescent="0.2">
      <c r="A29" s="9" t="s">
        <v>6</v>
      </c>
      <c r="B29" s="6" t="s">
        <v>30</v>
      </c>
      <c r="C29" s="5" t="s">
        <v>31</v>
      </c>
      <c r="D29" s="5">
        <v>50</v>
      </c>
      <c r="E29" s="5" t="s">
        <v>2</v>
      </c>
      <c r="F29" s="7"/>
      <c r="G29" s="10">
        <f t="shared" si="0"/>
        <v>0</v>
      </c>
    </row>
    <row r="30" spans="1:7" x14ac:dyDescent="0.2">
      <c r="A30" s="9" t="s">
        <v>11</v>
      </c>
      <c r="B30" s="6" t="s">
        <v>9</v>
      </c>
      <c r="C30" s="5" t="s">
        <v>64</v>
      </c>
      <c r="D30" s="5">
        <v>5</v>
      </c>
      <c r="E30" s="5" t="s">
        <v>10</v>
      </c>
      <c r="F30" s="7"/>
      <c r="G30" s="10">
        <f t="shared" si="0"/>
        <v>0</v>
      </c>
    </row>
    <row r="31" spans="1:7" x14ac:dyDescent="0.2">
      <c r="A31" s="9" t="s">
        <v>11</v>
      </c>
      <c r="B31" s="6" t="s">
        <v>9</v>
      </c>
      <c r="C31" s="5" t="s">
        <v>63</v>
      </c>
      <c r="D31" s="5">
        <v>25</v>
      </c>
      <c r="E31" s="5" t="s">
        <v>10</v>
      </c>
      <c r="F31" s="7"/>
      <c r="G31" s="10">
        <f t="shared" si="0"/>
        <v>0</v>
      </c>
    </row>
    <row r="32" spans="1:7" x14ac:dyDescent="0.2">
      <c r="A32" s="9" t="s">
        <v>28</v>
      </c>
      <c r="B32" s="6" t="s">
        <v>34</v>
      </c>
      <c r="C32" s="5"/>
      <c r="D32" s="5">
        <v>1</v>
      </c>
      <c r="E32" s="5" t="s">
        <v>17</v>
      </c>
      <c r="F32" s="7"/>
      <c r="G32" s="10">
        <f t="shared" si="0"/>
        <v>0</v>
      </c>
    </row>
    <row r="33" spans="1:7" x14ac:dyDescent="0.2">
      <c r="A33" s="9" t="s">
        <v>28</v>
      </c>
      <c r="B33" s="6" t="s">
        <v>53</v>
      </c>
      <c r="C33" s="5"/>
      <c r="D33" s="5">
        <v>1</v>
      </c>
      <c r="E33" s="5" t="s">
        <v>68</v>
      </c>
      <c r="F33" s="7"/>
      <c r="G33" s="10">
        <f t="shared" si="0"/>
        <v>0</v>
      </c>
    </row>
    <row r="34" spans="1:7" ht="16" thickBot="1" x14ac:dyDescent="0.25">
      <c r="A34" s="12" t="s">
        <v>54</v>
      </c>
      <c r="B34" s="13" t="s">
        <v>55</v>
      </c>
      <c r="C34" s="14"/>
      <c r="D34" s="14">
        <v>1</v>
      </c>
      <c r="E34" s="14" t="s">
        <v>68</v>
      </c>
      <c r="F34" s="23"/>
      <c r="G34" s="24">
        <f t="shared" si="0"/>
        <v>0</v>
      </c>
    </row>
    <row r="35" spans="1:7" ht="16" thickBot="1" x14ac:dyDescent="0.25">
      <c r="A35" s="9"/>
      <c r="B35" s="6"/>
      <c r="C35" s="5"/>
      <c r="D35" s="5"/>
      <c r="E35" s="5"/>
      <c r="F35" s="7"/>
      <c r="G35" s="10"/>
    </row>
    <row r="36" spans="1:7" ht="16" thickBot="1" x14ac:dyDescent="0.25">
      <c r="A36" s="25" t="s">
        <v>45</v>
      </c>
      <c r="B36" s="26"/>
      <c r="C36" s="27"/>
      <c r="D36" s="27"/>
      <c r="E36" s="27"/>
      <c r="F36" s="27"/>
      <c r="G36" s="28">
        <f>SUM(G7:G34)</f>
        <v>0</v>
      </c>
    </row>
    <row r="37" spans="1:7" x14ac:dyDescent="0.2">
      <c r="A37" s="9" t="s">
        <v>46</v>
      </c>
      <c r="B37" s="6"/>
      <c r="C37" s="5"/>
      <c r="D37" s="5"/>
      <c r="E37" s="5"/>
      <c r="F37" s="5"/>
      <c r="G37" s="11">
        <f>G36*1.2-G36</f>
        <v>0</v>
      </c>
    </row>
    <row r="38" spans="1:7" ht="16" thickBot="1" x14ac:dyDescent="0.25">
      <c r="A38" s="12" t="s">
        <v>47</v>
      </c>
      <c r="B38" s="13"/>
      <c r="C38" s="14"/>
      <c r="D38" s="14"/>
      <c r="E38" s="14"/>
      <c r="F38" s="14"/>
      <c r="G38" s="15">
        <f>G37+G36</f>
        <v>0</v>
      </c>
    </row>
  </sheetData>
  <mergeCells count="5">
    <mergeCell ref="A1:G1"/>
    <mergeCell ref="A5:C5"/>
    <mergeCell ref="A2:C2"/>
    <mergeCell ref="A3:C3"/>
    <mergeCell ref="A4:C4"/>
  </mergeCells>
  <phoneticPr fontId="0" type="noConversion"/>
  <printOptions horizontalCentere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Rozpocet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2021-02-01T19:40:03Z</dcterms:modified>
</cp:coreProperties>
</file>